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CFR\Revista_Univers Farmaceutic\Revista 2024\2_2024\"/>
    </mc:Choice>
  </mc:AlternateContent>
  <xr:revisionPtr revIDLastSave="0" documentId="13_ncr:1_{5CEBF754-97AE-4050-BE3D-000E6B3446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J5" i="1" l="1"/>
  <c r="J6" i="1"/>
  <c r="J7" i="1"/>
  <c r="J8" i="1"/>
  <c r="J9" i="1"/>
  <c r="J10" i="1"/>
  <c r="J11" i="1"/>
  <c r="J12" i="1"/>
  <c r="J13" i="1"/>
  <c r="J14" i="1"/>
  <c r="J4" i="1"/>
  <c r="G15" i="1"/>
  <c r="H15" i="1"/>
  <c r="I15" i="1"/>
  <c r="F15" i="1"/>
  <c r="A5" i="1"/>
  <c r="A6" i="1" s="1"/>
  <c r="A7" i="1" s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<sst xmlns="http://schemas.openxmlformats.org/spreadsheetml/2006/main" count="60" uniqueCount="47">
  <si>
    <t>Trim. 1*</t>
  </si>
  <si>
    <t>Trim. 2*</t>
  </si>
  <si>
    <t>Trim. 3*</t>
  </si>
  <si>
    <t>Trim. 4*</t>
  </si>
  <si>
    <t>Total an 2023</t>
  </si>
  <si>
    <t>Nr.</t>
  </si>
  <si>
    <t>SEMAGLUTIDUM</t>
  </si>
  <si>
    <t>INSULINUM GLARGINE</t>
  </si>
  <si>
    <t>DULAGLUTIDUM</t>
  </si>
  <si>
    <t>COMBINAȚII (PERTUZUMABUM + TRASTUZUMABUM)</t>
  </si>
  <si>
    <t>PALBOCICLIBUM</t>
  </si>
  <si>
    <t>OSIMERTINIB</t>
  </si>
  <si>
    <t>INSULINUM DEGLUDEC</t>
  </si>
  <si>
    <t>Cod ATC* - nivel 3</t>
  </si>
  <si>
    <t>Definiție**</t>
  </si>
  <si>
    <t>VACCIN GRIPAL INACTIVAT</t>
  </si>
  <si>
    <t>C2</t>
  </si>
  <si>
    <t>E</t>
  </si>
  <si>
    <t>IBRUTINIBUM</t>
  </si>
  <si>
    <t>DARATUMUMABUM</t>
  </si>
  <si>
    <t>DAPAGLIFLOZINUM</t>
  </si>
  <si>
    <t>A10BJ</t>
  </si>
  <si>
    <t>A10AE</t>
  </si>
  <si>
    <t>L01XY (L01FD)</t>
  </si>
  <si>
    <t>L01XC (L01FC)</t>
  </si>
  <si>
    <t>L01XE (L01EB)</t>
  </si>
  <si>
    <t>L01EF</t>
  </si>
  <si>
    <t xml:space="preserve">L01XE  (L01EL) </t>
  </si>
  <si>
    <t>A10BK</t>
  </si>
  <si>
    <t>J07BB</t>
  </si>
  <si>
    <t>An 2023 - consum valoric pe DCI: valoare  (mii lei)</t>
  </si>
  <si>
    <t>Nu sunt incluse medicamentele care fac obiectul contractelor cost-volum/cost-volum-rezultat</t>
  </si>
  <si>
    <t>* site CNAS și prelucrare autor</t>
  </si>
  <si>
    <t>INSULINS AND ANALOGUES - Insulins and analogues for injection, long-acting</t>
  </si>
  <si>
    <t>** site WHO Collaborating Centre for Drug Statistics Methodology: https://www.whocc.no/atc_ddd_index -  ( cod ATC, nivel 3 și 4)</t>
  </si>
  <si>
    <t>VIRAL VACCINES - Influenza vaccines</t>
  </si>
  <si>
    <t>PROTEIN KINASE INHIBITORS - Bruton's tyrosine kinase (BTK) inhibitors</t>
  </si>
  <si>
    <t xml:space="preserve">MONOCLONAL ANTIBODIES AND ANTIBODY DRUG CONJUGATES - HER2 (Human Epidermal Growth Factor Receptor 2) inhibitors </t>
  </si>
  <si>
    <t>MONOCLONAL ANTIBODIES AND ANTIBODY DRUG CONJUGATES - CD38 (Clusters of Differentiation 38) inhibitors</t>
  </si>
  <si>
    <t>PROTEIN KINASE INHIBITORS - Cyclin-dependent kinase (CDK) inhibitors</t>
  </si>
  <si>
    <t>PROTEIN KINASE INHIBITORS - Epidermal growth factor receptor (EGFR) tyrosine kinase inhibitors</t>
  </si>
  <si>
    <t>BLOOD GLUCOSE LOWERING DRUGS, EXCL. INSULINS - Glucagon-like peptide-1 (GLP-1) analogues</t>
  </si>
  <si>
    <t>BLOOD GLUCOSE LOWERING DRUGS, EXCL. INSULINS - Sodium-glucose co-transporter 2 (SGLT2) inhibitors</t>
  </si>
  <si>
    <t>TOTAL</t>
  </si>
  <si>
    <t>TOP 10 medicamente, in functie de Denumirea Comuna Internationala, eliberate prin farmaciile cu circuit deschis, pe baza de prescriptie medicala, in sistemul de asigurari sociale de sanatate</t>
  </si>
  <si>
    <t>DCI (denumire comună internațională)</t>
  </si>
  <si>
    <t>Sublista/Secțiunea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</si>
</sst>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333333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center" wrapText="1"/>
    </xf>
    <xf numFmtId="0" fontId="2" fillId="0" borderId="1" xfId="0" applyFont="1" applyBorder="1"/>
    <xf numFmtId="4" fontId="2" fillId="0" borderId="1" xfId="0" applyNumberFormat="1" applyFont="1" applyBorder="1"/>
    <xf numFmtId="4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4" fontId="5" fillId="0" borderId="1" xfId="0" applyNumberFormat="1" applyFont="1" applyBorder="1"/>
    <xf numFmtId="3" fontId="6" fillId="0" borderId="2" xfId="0" applyNumberFormat="1" applyFont="1" applyBorder="1"/>
    <xf numFmtId="0" fontId="0" fillId="0" borderId="3" xfId="0" applyBorder="1"/>
    <xf numFmtId="0" fontId="3" fillId="0" borderId="2" xfId="0" applyFont="1" applyBorder="1"/>
    <xf numFmtId="3" fontId="7" fillId="0" borderId="2" xfId="0" applyNumberFormat="1" applyFont="1" applyBorder="1"/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workbookViewId="0">
      <selection activeCell="A4" sqref="A4:XFD4"/>
    </sheetView>
  </sheetViews>
  <sheetFormatPr defaultRowHeight="14.4" x14ac:dyDescent="0.3"/>
  <cols>
    <col min="1" max="1" width="4.44140625" customWidth="1"/>
    <col min="2" max="2" width="20.33203125" customWidth="1"/>
    <col min="3" max="3" width="71.6640625" customWidth="1"/>
    <col min="4" max="4" width="10.44140625" customWidth="1"/>
    <col min="5" max="5" width="54.33203125" customWidth="1"/>
    <col min="6" max="6" width="14.6640625" customWidth="1"/>
    <col min="7" max="7" width="15" customWidth="1"/>
    <col min="8" max="8" width="15.77734375" customWidth="1"/>
    <col min="9" max="9" width="15.88671875" customWidth="1"/>
    <col min="10" max="10" width="16.88671875" customWidth="1"/>
  </cols>
  <sheetData>
    <row r="1" spans="1:11" x14ac:dyDescent="0.3">
      <c r="E1" t="s">
        <v>30</v>
      </c>
    </row>
    <row r="2" spans="1:11" x14ac:dyDescent="0.3">
      <c r="A2" s="18" t="s">
        <v>44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ht="42" x14ac:dyDescent="0.3">
      <c r="A3" s="2" t="s">
        <v>5</v>
      </c>
      <c r="B3" s="1" t="s">
        <v>13</v>
      </c>
      <c r="C3" s="1" t="s">
        <v>14</v>
      </c>
      <c r="D3" s="1" t="s">
        <v>46</v>
      </c>
      <c r="E3" s="2" t="s">
        <v>45</v>
      </c>
      <c r="F3" s="3" t="s">
        <v>0</v>
      </c>
      <c r="G3" s="3" t="s">
        <v>1</v>
      </c>
      <c r="H3" s="3" t="s">
        <v>2</v>
      </c>
      <c r="I3" s="3" t="s">
        <v>3</v>
      </c>
      <c r="J3" s="3" t="s">
        <v>4</v>
      </c>
    </row>
    <row r="4" spans="1:11" x14ac:dyDescent="0.3">
      <c r="A4" s="4">
        <v>1</v>
      </c>
      <c r="B4" s="9" t="s">
        <v>27</v>
      </c>
      <c r="C4" s="10" t="s">
        <v>36</v>
      </c>
      <c r="D4" s="4" t="s">
        <v>16</v>
      </c>
      <c r="E4" s="4" t="s">
        <v>18</v>
      </c>
      <c r="F4" s="5">
        <v>83285601.280000001</v>
      </c>
      <c r="G4" s="5">
        <v>84594434.159999996</v>
      </c>
      <c r="H4" s="5">
        <v>90220947.200000003</v>
      </c>
      <c r="I4" s="5">
        <v>96696788.290000007</v>
      </c>
      <c r="J4" s="13">
        <f>SUM(F4:I4)</f>
        <v>354797770.93000001</v>
      </c>
    </row>
    <row r="5" spans="1:11" ht="28.2" x14ac:dyDescent="0.3">
      <c r="A5" s="4">
        <f>A4+1</f>
        <v>2</v>
      </c>
      <c r="B5" s="9" t="s">
        <v>21</v>
      </c>
      <c r="C5" s="10" t="s">
        <v>41</v>
      </c>
      <c r="D5" s="4" t="s">
        <v>16</v>
      </c>
      <c r="E5" s="4" t="s">
        <v>6</v>
      </c>
      <c r="F5" s="5">
        <v>82019637.189999998</v>
      </c>
      <c r="G5" s="5">
        <v>91066247.799999997</v>
      </c>
      <c r="H5" s="5">
        <v>96098884.140000001</v>
      </c>
      <c r="I5" s="5">
        <v>105891620.31</v>
      </c>
      <c r="J5" s="13">
        <f t="shared" ref="J5:J14" si="0">SUM(F5:I5)</f>
        <v>375076389.44</v>
      </c>
    </row>
    <row r="6" spans="1:11" ht="28.2" x14ac:dyDescent="0.3">
      <c r="A6" s="4">
        <f t="shared" ref="A6:A12" si="1">A5+1</f>
        <v>3</v>
      </c>
      <c r="B6" s="9" t="s">
        <v>22</v>
      </c>
      <c r="C6" s="10" t="s">
        <v>33</v>
      </c>
      <c r="D6" s="4" t="s">
        <v>16</v>
      </c>
      <c r="E6" s="4" t="s">
        <v>7</v>
      </c>
      <c r="F6" s="5">
        <v>63418683.229999997</v>
      </c>
      <c r="G6" s="5">
        <v>60477281.189999998</v>
      </c>
      <c r="H6" s="6">
        <v>57723584.740000002</v>
      </c>
      <c r="I6" s="5">
        <v>57320373.710000001</v>
      </c>
      <c r="J6" s="13">
        <f t="shared" si="0"/>
        <v>238939922.87</v>
      </c>
    </row>
    <row r="7" spans="1:11" ht="28.2" x14ac:dyDescent="0.3">
      <c r="A7" s="4">
        <f t="shared" si="1"/>
        <v>4</v>
      </c>
      <c r="B7" s="9" t="s">
        <v>21</v>
      </c>
      <c r="C7" s="10" t="s">
        <v>41</v>
      </c>
      <c r="D7" s="4" t="s">
        <v>16</v>
      </c>
      <c r="E7" s="4" t="s">
        <v>8</v>
      </c>
      <c r="F7" s="5">
        <v>63220542.140000001</v>
      </c>
      <c r="G7" s="5">
        <v>62116686.969999999</v>
      </c>
      <c r="H7" s="5">
        <v>57566831.200000003</v>
      </c>
      <c r="I7" s="5">
        <v>55819177.780000001</v>
      </c>
      <c r="J7" s="13">
        <f t="shared" si="0"/>
        <v>238723238.09</v>
      </c>
    </row>
    <row r="8" spans="1:11" ht="28.2" x14ac:dyDescent="0.3">
      <c r="A8" s="4">
        <f t="shared" si="1"/>
        <v>5</v>
      </c>
      <c r="B8" s="9" t="s">
        <v>23</v>
      </c>
      <c r="C8" s="10" t="s">
        <v>37</v>
      </c>
      <c r="D8" s="4" t="s">
        <v>16</v>
      </c>
      <c r="E8" s="4" t="s">
        <v>9</v>
      </c>
      <c r="F8" s="5">
        <v>63086754.140000001</v>
      </c>
      <c r="G8" s="5">
        <v>68379961.319999993</v>
      </c>
      <c r="H8" s="5">
        <v>68365842.590000004</v>
      </c>
      <c r="I8" s="5">
        <v>74097375.5</v>
      </c>
      <c r="J8" s="13">
        <f t="shared" si="0"/>
        <v>273929933.55000001</v>
      </c>
    </row>
    <row r="9" spans="1:11" ht="28.2" x14ac:dyDescent="0.3">
      <c r="A9" s="4">
        <f t="shared" si="1"/>
        <v>6</v>
      </c>
      <c r="B9" s="9" t="s">
        <v>24</v>
      </c>
      <c r="C9" s="10" t="s">
        <v>38</v>
      </c>
      <c r="D9" s="4" t="s">
        <v>16</v>
      </c>
      <c r="E9" s="4" t="s">
        <v>19</v>
      </c>
      <c r="F9" s="5">
        <v>60276242.32</v>
      </c>
      <c r="G9" s="5">
        <v>67733097.040000007</v>
      </c>
      <c r="H9" s="5">
        <v>78551247</v>
      </c>
      <c r="I9" s="5">
        <v>88411714.560000002</v>
      </c>
      <c r="J9" s="13">
        <f t="shared" si="0"/>
        <v>294972300.92000002</v>
      </c>
    </row>
    <row r="10" spans="1:11" x14ac:dyDescent="0.3">
      <c r="A10" s="4">
        <f t="shared" si="1"/>
        <v>7</v>
      </c>
      <c r="B10" s="9" t="s">
        <v>26</v>
      </c>
      <c r="C10" s="10" t="s">
        <v>39</v>
      </c>
      <c r="D10" s="4" t="s">
        <v>16</v>
      </c>
      <c r="E10" s="4" t="s">
        <v>10</v>
      </c>
      <c r="F10" s="5">
        <v>52944799.030000001</v>
      </c>
      <c r="G10" s="5">
        <v>55458123.960000001</v>
      </c>
      <c r="H10" s="5">
        <v>56454963.740000002</v>
      </c>
      <c r="I10" s="5">
        <v>58238035.810000002</v>
      </c>
      <c r="J10" s="13">
        <f t="shared" si="0"/>
        <v>223095922.54000002</v>
      </c>
    </row>
    <row r="11" spans="1:11" ht="28.2" x14ac:dyDescent="0.3">
      <c r="A11" s="4">
        <f t="shared" si="1"/>
        <v>8</v>
      </c>
      <c r="B11" s="9" t="s">
        <v>25</v>
      </c>
      <c r="C11" s="10" t="s">
        <v>40</v>
      </c>
      <c r="D11" s="4" t="s">
        <v>16</v>
      </c>
      <c r="E11" s="4" t="s">
        <v>11</v>
      </c>
      <c r="F11" s="5">
        <v>50528891.119999997</v>
      </c>
      <c r="G11" s="5">
        <v>54619304.5</v>
      </c>
      <c r="H11" s="5">
        <v>57106072.840000004</v>
      </c>
      <c r="I11" s="5">
        <v>61949142.140000001</v>
      </c>
      <c r="J11" s="13">
        <f t="shared" si="0"/>
        <v>224203410.60000002</v>
      </c>
    </row>
    <row r="12" spans="1:11" ht="28.2" x14ac:dyDescent="0.3">
      <c r="A12" s="4">
        <f t="shared" si="1"/>
        <v>9</v>
      </c>
      <c r="B12" s="9" t="s">
        <v>22</v>
      </c>
      <c r="C12" s="10" t="s">
        <v>33</v>
      </c>
      <c r="D12" s="4" t="s">
        <v>16</v>
      </c>
      <c r="E12" s="4" t="s">
        <v>12</v>
      </c>
      <c r="F12" s="5">
        <v>50071887.18</v>
      </c>
      <c r="G12" s="5">
        <v>50466103.920000002</v>
      </c>
      <c r="H12" s="5">
        <v>50726300.609999999</v>
      </c>
      <c r="I12" s="4"/>
      <c r="J12" s="13">
        <f t="shared" si="0"/>
        <v>151264291.70999998</v>
      </c>
    </row>
    <row r="13" spans="1:11" ht="28.2" x14ac:dyDescent="0.3">
      <c r="A13" s="4">
        <f>A12+1</f>
        <v>10</v>
      </c>
      <c r="B13" s="9" t="s">
        <v>28</v>
      </c>
      <c r="C13" s="10" t="s">
        <v>42</v>
      </c>
      <c r="D13" s="4" t="s">
        <v>16</v>
      </c>
      <c r="E13" s="4" t="s">
        <v>20</v>
      </c>
      <c r="F13" s="5">
        <v>42612500.729999997</v>
      </c>
      <c r="G13" s="5">
        <v>50295747.030000001</v>
      </c>
      <c r="H13" s="5">
        <v>53284826.770000003</v>
      </c>
      <c r="I13" s="5">
        <v>60130497.600000001</v>
      </c>
      <c r="J13" s="13">
        <f t="shared" si="0"/>
        <v>206323572.13</v>
      </c>
    </row>
    <row r="14" spans="1:11" x14ac:dyDescent="0.3">
      <c r="A14" s="4">
        <f>A13+1</f>
        <v>11</v>
      </c>
      <c r="B14" s="9" t="s">
        <v>29</v>
      </c>
      <c r="C14" s="10" t="s">
        <v>35</v>
      </c>
      <c r="D14" s="4" t="s">
        <v>17</v>
      </c>
      <c r="E14" s="4" t="s">
        <v>15</v>
      </c>
      <c r="F14" s="5"/>
      <c r="G14" s="5"/>
      <c r="H14" s="5"/>
      <c r="I14" s="5">
        <v>83932853.480000004</v>
      </c>
      <c r="J14" s="13">
        <f t="shared" si="0"/>
        <v>83932853.480000004</v>
      </c>
    </row>
    <row r="15" spans="1:11" ht="30.6" customHeight="1" x14ac:dyDescent="0.3">
      <c r="B15" s="11" t="s">
        <v>32</v>
      </c>
      <c r="C15" s="12" t="s">
        <v>34</v>
      </c>
      <c r="D15" s="7"/>
      <c r="E15" s="16" t="s">
        <v>43</v>
      </c>
      <c r="F15" s="17">
        <f>SUM(F4:F14)</f>
        <v>611465538.3599999</v>
      </c>
      <c r="G15" s="17">
        <f t="shared" ref="G15:J15" si="2">SUM(G4:G14)</f>
        <v>645206987.88999999</v>
      </c>
      <c r="H15" s="17">
        <f t="shared" si="2"/>
        <v>666099500.83000004</v>
      </c>
      <c r="I15" s="17">
        <f t="shared" si="2"/>
        <v>742487579.18000007</v>
      </c>
      <c r="J15" s="14">
        <f>SUM(J4:J14)</f>
        <v>2665259606.2600002</v>
      </c>
      <c r="K15" s="15"/>
    </row>
    <row r="17" spans="1:1" x14ac:dyDescent="0.3">
      <c r="A17" s="8" t="s">
        <v>31</v>
      </c>
    </row>
  </sheetData>
  <mergeCells count="1">
    <mergeCell ref="A2:J2"/>
  </mergeCells>
  <phoneticPr fontId="1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Pana</dc:creator>
  <cp:lastModifiedBy>Marian Pana</cp:lastModifiedBy>
  <dcterms:created xsi:type="dcterms:W3CDTF">2015-06-05T18:17:20Z</dcterms:created>
  <dcterms:modified xsi:type="dcterms:W3CDTF">2024-04-16T11:40:15Z</dcterms:modified>
</cp:coreProperties>
</file>